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UPSV\share\分析事業部\個人ファイル\柏木\し・食品ワーキングG\物販検討\●問い合わせ・購入対応方法\"/>
    </mc:Choice>
  </mc:AlternateContent>
  <xr:revisionPtr revIDLastSave="0" documentId="13_ncr:1_{08FC007F-47D9-4E89-8523-6D67DA847370}" xr6:coauthVersionLast="45" xr6:coauthVersionMax="45" xr10:uidLastSave="{00000000-0000-0000-0000-000000000000}"/>
  <bookViews>
    <workbookView xWindow="-120" yWindow="-120" windowWidth="21840" windowHeight="13140" xr2:uid="{98315409-7842-4DF8-A856-2ABD4F8FDBC9}"/>
  </bookViews>
  <sheets>
    <sheet name="注文書" sheetId="13" r:id="rId1"/>
  </sheets>
  <definedNames>
    <definedName name="_xlnm.Print_Area" localSheetId="0">注文書!$B$2:$I$32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3" l="1"/>
  <c r="H21" i="13"/>
  <c r="H20" i="13"/>
  <c r="H19" i="13"/>
  <c r="H18" i="13"/>
  <c r="H17" i="13"/>
  <c r="H16" i="13"/>
  <c r="H23" i="13" l="1"/>
  <c r="H24" i="13"/>
  <c r="H25" i="13" s="1"/>
  <c r="H26" i="13" s="1"/>
</calcChain>
</file>

<file path=xl/sharedStrings.xml><?xml version="1.0" encoding="utf-8"?>
<sst xmlns="http://schemas.openxmlformats.org/spreadsheetml/2006/main" count="42" uniqueCount="40">
  <si>
    <t>商品コード</t>
    <rPh sb="0" eb="2">
      <t>ショウヒン</t>
    </rPh>
    <phoneticPr fontId="1"/>
  </si>
  <si>
    <t>価格（円）</t>
    <rPh sb="0" eb="2">
      <t>カカク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</si>
  <si>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</si>
  <si>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3-319-0387</t>
    <phoneticPr fontId="1"/>
  </si>
  <si>
    <t>3-319-0388</t>
    <phoneticPr fontId="1"/>
  </si>
  <si>
    <t>3-319-0389</t>
    <phoneticPr fontId="1"/>
  </si>
  <si>
    <t>御社名</t>
    <rPh sb="0" eb="2">
      <t>オンシャ</t>
    </rPh>
    <rPh sb="2" eb="3">
      <t>メイ</t>
    </rPh>
    <phoneticPr fontId="1"/>
  </si>
  <si>
    <t>e-mail</t>
    <phoneticPr fontId="1"/>
  </si>
  <si>
    <t>TEL</t>
    <phoneticPr fontId="1"/>
  </si>
  <si>
    <t>住所</t>
    <rPh sb="0" eb="2">
      <t>ジュウショ</t>
    </rPh>
    <phoneticPr fontId="1"/>
  </si>
  <si>
    <t>お届け先</t>
    <rPh sb="1" eb="2">
      <t>トド</t>
    </rPh>
    <rPh sb="3" eb="4">
      <t>サキ</t>
    </rPh>
    <phoneticPr fontId="1"/>
  </si>
  <si>
    <t>052-902-4601</t>
    <phoneticPr fontId="1"/>
  </si>
  <si>
    <t>【e-mail】</t>
    <phoneticPr fontId="1"/>
  </si>
  <si>
    <t>ご担当者様</t>
    <rPh sb="1" eb="4">
      <t>タントウシャ</t>
    </rPh>
    <rPh sb="4" eb="5">
      <t>サマ</t>
    </rPh>
    <phoneticPr fontId="1"/>
  </si>
  <si>
    <t>物品注文書</t>
    <rPh sb="0" eb="2">
      <t>ブッピン</t>
    </rPh>
    <rPh sb="2" eb="5">
      <t>チュウモンショ</t>
    </rPh>
    <phoneticPr fontId="1"/>
  </si>
  <si>
    <t>品名・型式等</t>
    <rPh sb="0" eb="2">
      <t>ヒンメイ</t>
    </rPh>
    <rPh sb="3" eb="5">
      <t>カタシキ</t>
    </rPh>
    <rPh sb="5" eb="6">
      <t>トウ</t>
    </rPh>
    <phoneticPr fontId="1"/>
  </si>
  <si>
    <t>原則、初回はご入金確認後の発送になります。定期購入の場合は月締め払い等のご相談にも応じます。</t>
    <rPh sb="0" eb="2">
      <t>ゲンソク</t>
    </rPh>
    <rPh sb="3" eb="5">
      <t>ショカイ</t>
    </rPh>
    <rPh sb="7" eb="9">
      <t>ニュウキン</t>
    </rPh>
    <rPh sb="9" eb="11">
      <t>カクニン</t>
    </rPh>
    <rPh sb="11" eb="12">
      <t>ゴ</t>
    </rPh>
    <rPh sb="13" eb="15">
      <t>ハッソウ</t>
    </rPh>
    <rPh sb="21" eb="23">
      <t>テイキ</t>
    </rPh>
    <rPh sb="23" eb="25">
      <t>コウニュウ</t>
    </rPh>
    <rPh sb="26" eb="28">
      <t>バアイ</t>
    </rPh>
    <rPh sb="29" eb="31">
      <t>ツキジ</t>
    </rPh>
    <rPh sb="32" eb="33">
      <t>バラ</t>
    </rPh>
    <rPh sb="34" eb="35">
      <t>トウ</t>
    </rPh>
    <rPh sb="37" eb="39">
      <t>ソウダン</t>
    </rPh>
    <rPh sb="41" eb="42">
      <t>オウ</t>
    </rPh>
    <phoneticPr fontId="1"/>
  </si>
  <si>
    <t>　</t>
    <phoneticPr fontId="1"/>
  </si>
  <si>
    <t>合計（税抜き）</t>
    <rPh sb="0" eb="2">
      <t>ゴウケイ</t>
    </rPh>
    <rPh sb="3" eb="4">
      <t>ゼイ</t>
    </rPh>
    <rPh sb="4" eb="5">
      <t>ヌ</t>
    </rPh>
    <phoneticPr fontId="1"/>
  </si>
  <si>
    <t>合計（税込み）</t>
    <rPh sb="0" eb="2">
      <t>ゴウケイ</t>
    </rPh>
    <rPh sb="4" eb="5">
      <t>コ</t>
    </rPh>
    <phoneticPr fontId="1"/>
  </si>
  <si>
    <r>
      <rPr>
        <sz val="18"/>
        <color theme="1"/>
        <rFont val="ＭＳ Ｐゴシック"/>
        <family val="3"/>
        <charset val="128"/>
      </rPr>
      <t>　＜振込口座＞　</t>
    </r>
    <r>
      <rPr>
        <sz val="11"/>
        <color theme="1"/>
        <rFont val="ＭＳ Ｐゴシック"/>
        <family val="3"/>
        <charset val="128"/>
      </rPr>
      <t xml:space="preserve">
　　　</t>
    </r>
    <r>
      <rPr>
        <sz val="18"/>
        <color theme="1"/>
        <rFont val="ＭＳ Ｐゴシック"/>
        <family val="3"/>
        <charset val="128"/>
      </rPr>
      <t>三菱UFJ銀行 黒川支店 普通預金　口座番号：1587672　　
　　口座名義：㈱環境科学研究所　カ)カンキョウカガクケンキュウジョ</t>
    </r>
    <r>
      <rPr>
        <sz val="12"/>
        <color theme="1"/>
        <rFont val="ＭＳ Ｐゴシック"/>
        <family val="3"/>
        <charset val="128"/>
      </rPr>
      <t xml:space="preserve">
　※誠に勝手ながら、振り込み手数料はお客様のご負担でお願いいたします。</t>
    </r>
    <phoneticPr fontId="1"/>
  </si>
  <si>
    <t>　　太枠内の事項をご記入し、下記 e-mail 又は Ｆａｘにてご注文ください。</t>
    <rPh sb="2" eb="4">
      <t>フトワク</t>
    </rPh>
    <rPh sb="4" eb="5">
      <t>ナイ</t>
    </rPh>
    <rPh sb="6" eb="8">
      <t>ジコウ</t>
    </rPh>
    <rPh sb="10" eb="12">
      <t>キニュウ</t>
    </rPh>
    <rPh sb="14" eb="16">
      <t>カキ</t>
    </rPh>
    <rPh sb="24" eb="25">
      <t>マタ</t>
    </rPh>
    <rPh sb="33" eb="35">
      <t>チュウモン</t>
    </rPh>
    <phoneticPr fontId="1"/>
  </si>
  <si>
    <t>　ATP拭き取り検査システム
　ルミテスターSmart</t>
    <rPh sb="4" eb="5">
      <t>フ</t>
    </rPh>
    <rPh sb="6" eb="7">
      <t>ト</t>
    </rPh>
    <rPh sb="8" eb="10">
      <t>ケンサ</t>
    </rPh>
    <phoneticPr fontId="1"/>
  </si>
  <si>
    <t>　　【fax】</t>
    <phoneticPr fontId="1"/>
  </si>
  <si>
    <t>　ご注文の商品名、型式、コード、数量をe-mailでいただければ、金額、お支払い
方法等の詳細をご返信いたします。</t>
    <rPh sb="43" eb="44">
      <t>トウ</t>
    </rPh>
    <phoneticPr fontId="1"/>
  </si>
  <si>
    <t>3-366-0010</t>
  </si>
  <si>
    <t>-</t>
    <phoneticPr fontId="1"/>
  </si>
  <si>
    <t>shop@kankyokagaku.com</t>
    <phoneticPr fontId="1"/>
  </si>
  <si>
    <r>
      <t>　【ルミテスター専用　拭き取りペン】
　ルシパックA３　Surface</t>
    </r>
    <r>
      <rPr>
        <sz val="11"/>
        <color theme="1"/>
        <rFont val="ＭＳ Ｐゴシック"/>
        <family val="3"/>
        <charset val="128"/>
      </rPr>
      <t>　（20本×5袋 ＝100本）</t>
    </r>
    <phoneticPr fontId="1"/>
  </si>
  <si>
    <r>
      <t>　【ルミテスター専用　拭き取りペン】
　ルシパックA３　Surface40</t>
    </r>
    <r>
      <rPr>
        <sz val="11"/>
        <color theme="1"/>
        <rFont val="ＭＳ Ｐゴシック"/>
        <family val="3"/>
        <charset val="128"/>
      </rPr>
      <t>　（20本×2袋 ＝40本）</t>
    </r>
    <phoneticPr fontId="1"/>
  </si>
  <si>
    <r>
      <t>　【ルミテスター専用　拭き取りペン】
　ルシパックA３　Water</t>
    </r>
    <r>
      <rPr>
        <sz val="11"/>
        <color theme="1"/>
        <rFont val="ＭＳ Ｐゴシック"/>
        <family val="3"/>
        <charset val="128"/>
      </rPr>
      <t>　（20本×5袋 ＝100本）</t>
    </r>
    <phoneticPr fontId="1"/>
  </si>
  <si>
    <t>小計（税抜き）</t>
    <rPh sb="0" eb="1">
      <t>ショウ</t>
    </rPh>
    <rPh sb="3" eb="4">
      <t>ゼイ</t>
    </rPh>
    <rPh sb="4" eb="5">
      <t>ヌ</t>
    </rPh>
    <phoneticPr fontId="1"/>
  </si>
  <si>
    <t>　＜送料＞小計金額が30,000円未満の場合は別途、宅配手数料 1,000円がかかります。</t>
    <rPh sb="5" eb="7">
      <t>ショウケイ</t>
    </rPh>
    <rPh sb="7" eb="9">
      <t>キンガク</t>
    </rPh>
    <rPh sb="17" eb="19">
      <t>ミマン</t>
    </rPh>
    <rPh sb="26" eb="28">
      <t>タクハイ</t>
    </rPh>
    <rPh sb="28" eb="31">
      <t>テスウリョウ</t>
    </rPh>
    <phoneticPr fontId="1"/>
  </si>
  <si>
    <t>購入
数量</t>
    <rPh sb="0" eb="2">
      <t>コウニュウ</t>
    </rPh>
    <rPh sb="3" eb="5">
      <t>スウリョウ</t>
    </rPh>
    <phoneticPr fontId="1"/>
  </si>
  <si>
    <t>　【＠除菌 手・洗う専用】
　電解補助液10L</t>
    <rPh sb="0" eb="1">
      <t>デンカイ</t>
    </rPh>
    <rPh sb="15" eb="17">
      <t>ホジョ</t>
    </rPh>
    <rPh sb="17" eb="18">
      <t>エキ</t>
    </rPh>
    <phoneticPr fontId="1"/>
  </si>
  <si>
    <t>　次亜塩素酸水生成装置　＠除菌 手・洗う
　（※別途取付工事費がかかります）</t>
    <rPh sb="1" eb="11">
      <t>ジアエンソサンスイセイセイソウチ</t>
    </rPh>
    <rPh sb="24" eb="26">
      <t>ベット</t>
    </rPh>
    <rPh sb="26" eb="28">
      <t>トリツケ</t>
    </rPh>
    <rPh sb="28" eb="30">
      <t>コウジ</t>
    </rPh>
    <rPh sb="30" eb="31">
      <t>ヒ</t>
    </rPh>
    <phoneticPr fontId="1"/>
  </si>
  <si>
    <t>　次亜塩素酸水生成装置　WOX40WA
　（※別途取付工事費がかかります）</t>
    <phoneticPr fontId="1"/>
  </si>
  <si>
    <t>※次亜塩素酸水生成装置については別途取付工事費がかかります。現地確認後にお見積もりいたします。</t>
    <rPh sb="1" eb="6">
      <t>ジアエンソサン</t>
    </rPh>
    <rPh sb="6" eb="7">
      <t>スイ</t>
    </rPh>
    <rPh sb="7" eb="9">
      <t>セイセイ</t>
    </rPh>
    <rPh sb="9" eb="11">
      <t>ソウチ</t>
    </rPh>
    <rPh sb="16" eb="18">
      <t>ベット</t>
    </rPh>
    <rPh sb="18" eb="20">
      <t>トリツケ</t>
    </rPh>
    <rPh sb="20" eb="22">
      <t>コウジ</t>
    </rPh>
    <rPh sb="22" eb="23">
      <t>ヒ</t>
    </rPh>
    <rPh sb="30" eb="32">
      <t>ゲンチ</t>
    </rPh>
    <rPh sb="32" eb="34">
      <t>カクニン</t>
    </rPh>
    <rPh sb="34" eb="35">
      <t>ゴ</t>
    </rPh>
    <rPh sb="37" eb="39">
      <t>ミツ</t>
    </rPh>
    <phoneticPr fontId="1"/>
  </si>
  <si>
    <t>株式会社環境科学研究所　物品販売係行き</t>
    <rPh sb="0" eb="4">
      <t>カブシキガイシャ</t>
    </rPh>
    <rPh sb="4" eb="6">
      <t>カンキョウ</t>
    </rPh>
    <rPh sb="6" eb="8">
      <t>カガク</t>
    </rPh>
    <rPh sb="8" eb="11">
      <t>ケンキュウジョ</t>
    </rPh>
    <rPh sb="12" eb="14">
      <t>ブッピン</t>
    </rPh>
    <rPh sb="14" eb="16">
      <t>ハンバイ</t>
    </rPh>
    <rPh sb="16" eb="17">
      <t>カカリ</t>
    </rPh>
    <rPh sb="17" eb="18">
      <t>イキ</t>
    </rPh>
    <phoneticPr fontId="1"/>
  </si>
  <si>
    <r>
      <rPr>
        <sz val="18"/>
        <color theme="1"/>
        <rFont val="ＭＳ Ｐゴシック"/>
        <family val="3"/>
        <charset val="128"/>
      </rPr>
      <t xml:space="preserve">＜お気軽にお問合せください＞　
</t>
    </r>
    <r>
      <rPr>
        <sz val="11"/>
        <color theme="1"/>
        <rFont val="ＭＳ Ｐゴシック"/>
        <family val="3"/>
        <charset val="128"/>
      </rPr>
      <t xml:space="preserve">
　　</t>
    </r>
    <r>
      <rPr>
        <sz val="18"/>
        <color theme="1"/>
        <rFont val="ＭＳ Ｐゴシック"/>
        <family val="3"/>
        <charset val="128"/>
      </rPr>
      <t>株式会社環境科学研究所　物品販売係　　
　Tel：052-902-4456　　　Fax：052-902-4601
　E-mail：shop@kankyokagaku.com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</si>
</sst>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20"/>
      <color theme="1"/>
      <name val="ＭＳ Ｐゴシック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0" xfId="1" applyFill="1">
      <alignment vertical="center"/>
    </xf>
    <xf numFmtId="0" fontId="6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1" fillId="3" borderId="1" xfId="0" quotePrefix="1" applyFont="1" applyFill="1" applyBorder="1" applyAlignment="1">
      <alignment vertical="center" wrapText="1"/>
    </xf>
    <xf numFmtId="176" fontId="2" fillId="3" borderId="24" xfId="0" applyNumberFormat="1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0" fontId="8" fillId="3" borderId="14" xfId="0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176" fontId="2" fillId="5" borderId="30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76" fontId="2" fillId="3" borderId="34" xfId="0" applyNumberFormat="1" applyFont="1" applyFill="1" applyBorder="1" applyAlignment="1">
      <alignment vertical="center" shrinkToFit="1"/>
    </xf>
    <xf numFmtId="176" fontId="2" fillId="3" borderId="35" xfId="0" applyNumberFormat="1" applyFont="1" applyFill="1" applyBorder="1">
      <alignment vertical="center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176" fontId="2" fillId="3" borderId="37" xfId="0" applyNumberFormat="1" applyFont="1" applyFill="1" applyBorder="1" applyAlignment="1">
      <alignment vertical="center" shrinkToFit="1"/>
    </xf>
    <xf numFmtId="0" fontId="11" fillId="6" borderId="1" xfId="0" quotePrefix="1" applyFont="1" applyFill="1" applyBorder="1" applyAlignment="1">
      <alignment vertical="center" wrapText="1"/>
    </xf>
    <xf numFmtId="0" fontId="11" fillId="6" borderId="19" xfId="0" quotePrefix="1" applyFont="1" applyFill="1" applyBorder="1" applyAlignment="1">
      <alignment vertical="center" wrapText="1"/>
    </xf>
    <xf numFmtId="0" fontId="13" fillId="0" borderId="0" xfId="1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 shrinkToFit="1"/>
    </xf>
    <xf numFmtId="0" fontId="10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ankyokagak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8CE8-1B62-4FE1-A935-2FD28877E6D7}">
  <sheetPr>
    <pageSetUpPr fitToPage="1"/>
  </sheetPr>
  <dimension ref="B1:J33"/>
  <sheetViews>
    <sheetView tabSelected="1" workbookViewId="0">
      <selection activeCell="M11" sqref="M11"/>
    </sheetView>
  </sheetViews>
  <sheetFormatPr defaultRowHeight="13.5" x14ac:dyDescent="0.4"/>
  <cols>
    <col min="1" max="1" width="8.125" style="2" customWidth="1"/>
    <col min="2" max="2" width="3.5" style="2" customWidth="1"/>
    <col min="3" max="3" width="11" style="1" customWidth="1"/>
    <col min="4" max="4" width="47.375" style="2" customWidth="1"/>
    <col min="5" max="5" width="12.625" style="1" customWidth="1"/>
    <col min="6" max="6" width="10.5" style="2" customWidth="1"/>
    <col min="7" max="7" width="7.75" style="2" customWidth="1"/>
    <col min="8" max="8" width="11.625" style="2" customWidth="1"/>
    <col min="9" max="9" width="3.5" style="2" customWidth="1"/>
    <col min="10" max="16384" width="9" style="2"/>
  </cols>
  <sheetData>
    <row r="1" spans="2:9" x14ac:dyDescent="0.4">
      <c r="B1" s="3"/>
      <c r="C1" s="4"/>
      <c r="D1" s="3"/>
      <c r="E1" s="4"/>
      <c r="F1" s="3"/>
      <c r="G1" s="3"/>
      <c r="H1" s="3"/>
      <c r="I1" s="3"/>
    </row>
    <row r="2" spans="2:9" ht="26.25" customHeight="1" x14ac:dyDescent="0.4">
      <c r="B2" s="3"/>
      <c r="C2" s="23" t="s">
        <v>38</v>
      </c>
      <c r="D2" s="3"/>
      <c r="E2" s="4"/>
      <c r="F2" s="3"/>
      <c r="G2" s="3"/>
      <c r="H2" s="3"/>
      <c r="I2" s="3"/>
    </row>
    <row r="3" spans="2:9" ht="6.75" customHeight="1" x14ac:dyDescent="0.4">
      <c r="B3" s="3"/>
      <c r="C3" s="5"/>
      <c r="D3" s="3"/>
      <c r="E3" s="4"/>
      <c r="F3" s="3"/>
      <c r="G3" s="3"/>
      <c r="H3" s="3"/>
      <c r="I3" s="3"/>
    </row>
    <row r="4" spans="2:9" ht="19.5" customHeight="1" x14ac:dyDescent="0.4">
      <c r="B4" s="3"/>
      <c r="C4" s="9" t="s">
        <v>21</v>
      </c>
      <c r="D4" s="6"/>
      <c r="E4" s="4"/>
      <c r="F4" s="3"/>
      <c r="G4" s="3"/>
      <c r="H4" s="3"/>
      <c r="I4" s="3"/>
    </row>
    <row r="5" spans="2:9" ht="26.25" customHeight="1" x14ac:dyDescent="0.4">
      <c r="B5" s="3"/>
      <c r="C5" s="10" t="s">
        <v>12</v>
      </c>
      <c r="D5" s="47" t="s">
        <v>27</v>
      </c>
      <c r="E5" s="10" t="s">
        <v>23</v>
      </c>
      <c r="F5" s="7" t="s">
        <v>11</v>
      </c>
      <c r="G5" s="7"/>
      <c r="H5" s="7"/>
      <c r="I5" s="3"/>
    </row>
    <row r="6" spans="2:9" ht="51.75" customHeight="1" x14ac:dyDescent="0.4">
      <c r="B6" s="3"/>
      <c r="C6" s="66" t="s">
        <v>24</v>
      </c>
      <c r="D6" s="67"/>
      <c r="E6" s="67"/>
      <c r="F6" s="67"/>
      <c r="G6" s="67"/>
      <c r="H6" s="67"/>
      <c r="I6" s="3"/>
    </row>
    <row r="7" spans="2:9" ht="6.75" customHeight="1" x14ac:dyDescent="0.4">
      <c r="B7" s="3"/>
      <c r="C7" s="4"/>
      <c r="D7" s="8"/>
      <c r="E7" s="4"/>
      <c r="F7" s="3"/>
      <c r="G7" s="3"/>
      <c r="H7" s="3"/>
      <c r="I7" s="3"/>
    </row>
    <row r="8" spans="2:9" ht="42.75" customHeight="1" x14ac:dyDescent="0.4">
      <c r="B8" s="3"/>
      <c r="C8" s="68" t="s">
        <v>14</v>
      </c>
      <c r="D8" s="68"/>
      <c r="E8" s="68"/>
      <c r="F8" s="68"/>
      <c r="G8" s="68"/>
      <c r="H8" s="68"/>
      <c r="I8" s="3"/>
    </row>
    <row r="9" spans="2:9" ht="6.75" customHeight="1" thickBot="1" x14ac:dyDescent="0.45">
      <c r="B9" s="3"/>
      <c r="C9" s="4"/>
      <c r="D9" s="8"/>
      <c r="E9" s="4"/>
      <c r="F9" s="3"/>
      <c r="G9" s="3"/>
      <c r="H9" s="3"/>
      <c r="I9" s="3"/>
    </row>
    <row r="10" spans="2:9" ht="33.75" customHeight="1" thickTop="1" x14ac:dyDescent="0.4">
      <c r="B10" s="3"/>
      <c r="C10" s="18" t="s">
        <v>6</v>
      </c>
      <c r="D10" s="31"/>
      <c r="E10" s="19" t="s">
        <v>13</v>
      </c>
      <c r="F10" s="69"/>
      <c r="G10" s="69"/>
      <c r="H10" s="70"/>
      <c r="I10" s="3"/>
    </row>
    <row r="11" spans="2:9" ht="33.75" customHeight="1" x14ac:dyDescent="0.4">
      <c r="B11" s="3"/>
      <c r="C11" s="20" t="s">
        <v>9</v>
      </c>
      <c r="D11" s="71"/>
      <c r="E11" s="71"/>
      <c r="F11" s="71"/>
      <c r="G11" s="71"/>
      <c r="H11" s="72"/>
      <c r="I11" s="3"/>
    </row>
    <row r="12" spans="2:9" ht="33.75" customHeight="1" x14ac:dyDescent="0.4">
      <c r="B12" s="3"/>
      <c r="C12" s="20" t="s">
        <v>7</v>
      </c>
      <c r="D12" s="32"/>
      <c r="E12" s="21" t="s">
        <v>8</v>
      </c>
      <c r="F12" s="71"/>
      <c r="G12" s="71"/>
      <c r="H12" s="72"/>
      <c r="I12" s="3"/>
    </row>
    <row r="13" spans="2:9" ht="33.75" customHeight="1" thickBot="1" x14ac:dyDescent="0.45">
      <c r="B13" s="3"/>
      <c r="C13" s="22" t="s">
        <v>10</v>
      </c>
      <c r="D13" s="73"/>
      <c r="E13" s="73"/>
      <c r="F13" s="73"/>
      <c r="G13" s="73"/>
      <c r="H13" s="74"/>
      <c r="I13" s="3"/>
    </row>
    <row r="14" spans="2:9" ht="9" customHeight="1" thickTop="1" thickBot="1" x14ac:dyDescent="0.45">
      <c r="B14" s="3"/>
      <c r="C14" s="4"/>
      <c r="D14" s="3"/>
      <c r="E14" s="4"/>
      <c r="F14" s="3"/>
      <c r="G14" s="3"/>
      <c r="H14" s="3"/>
      <c r="I14" s="3"/>
    </row>
    <row r="15" spans="2:9" ht="39" customHeight="1" thickTop="1" thickBot="1" x14ac:dyDescent="0.45">
      <c r="B15" s="3"/>
      <c r="C15" s="14"/>
      <c r="D15" s="15" t="s">
        <v>15</v>
      </c>
      <c r="E15" s="15" t="s">
        <v>0</v>
      </c>
      <c r="F15" s="38" t="s">
        <v>1</v>
      </c>
      <c r="G15" s="39" t="s">
        <v>33</v>
      </c>
      <c r="H15" s="40" t="s">
        <v>2</v>
      </c>
      <c r="I15" s="3"/>
    </row>
    <row r="16" spans="2:9" ht="47.25" customHeight="1" thickTop="1" x14ac:dyDescent="0.4">
      <c r="B16" s="3"/>
      <c r="C16" s="16">
        <v>1</v>
      </c>
      <c r="D16" s="27" t="s">
        <v>22</v>
      </c>
      <c r="E16" s="26" t="s">
        <v>25</v>
      </c>
      <c r="F16" s="29">
        <v>99800</v>
      </c>
      <c r="G16" s="33">
        <v>0</v>
      </c>
      <c r="H16" s="41">
        <f t="shared" ref="H16:H22" si="0">+F16*G16</f>
        <v>0</v>
      </c>
      <c r="I16" s="3"/>
    </row>
    <row r="17" spans="2:10" ht="47.25" customHeight="1" x14ac:dyDescent="0.4">
      <c r="B17" s="3"/>
      <c r="C17" s="16">
        <v>2</v>
      </c>
      <c r="D17" s="27" t="s">
        <v>28</v>
      </c>
      <c r="E17" s="26" t="s">
        <v>3</v>
      </c>
      <c r="F17" s="29">
        <v>24000</v>
      </c>
      <c r="G17" s="33">
        <v>0</v>
      </c>
      <c r="H17" s="41">
        <f t="shared" si="0"/>
        <v>0</v>
      </c>
      <c r="I17" s="3"/>
    </row>
    <row r="18" spans="2:10" ht="47.25" customHeight="1" x14ac:dyDescent="0.4">
      <c r="B18" s="3"/>
      <c r="C18" s="16">
        <v>3</v>
      </c>
      <c r="D18" s="27" t="s">
        <v>29</v>
      </c>
      <c r="E18" s="26" t="s">
        <v>4</v>
      </c>
      <c r="F18" s="29">
        <v>12000</v>
      </c>
      <c r="G18" s="33">
        <v>0</v>
      </c>
      <c r="H18" s="41">
        <f t="shared" si="0"/>
        <v>0</v>
      </c>
      <c r="I18" s="3"/>
    </row>
    <row r="19" spans="2:10" ht="47.25" customHeight="1" x14ac:dyDescent="0.4">
      <c r="B19" s="3"/>
      <c r="C19" s="16">
        <v>4</v>
      </c>
      <c r="D19" s="27" t="s">
        <v>30</v>
      </c>
      <c r="E19" s="26" t="s">
        <v>5</v>
      </c>
      <c r="F19" s="29">
        <v>24000</v>
      </c>
      <c r="G19" s="33">
        <v>0</v>
      </c>
      <c r="H19" s="41">
        <f t="shared" si="0"/>
        <v>0</v>
      </c>
      <c r="I19" s="3"/>
    </row>
    <row r="20" spans="2:10" ht="47.25" customHeight="1" x14ac:dyDescent="0.4">
      <c r="B20" s="3"/>
      <c r="C20" s="12">
        <v>5</v>
      </c>
      <c r="D20" s="45" t="s">
        <v>35</v>
      </c>
      <c r="E20" s="25" t="s">
        <v>26</v>
      </c>
      <c r="F20" s="30">
        <v>298000</v>
      </c>
      <c r="G20" s="34">
        <v>0</v>
      </c>
      <c r="H20" s="41">
        <f t="shared" si="0"/>
        <v>0</v>
      </c>
      <c r="I20" s="3"/>
    </row>
    <row r="21" spans="2:10" ht="47.25" customHeight="1" x14ac:dyDescent="0.4">
      <c r="B21" s="3"/>
      <c r="C21" s="16">
        <v>6</v>
      </c>
      <c r="D21" s="28" t="s">
        <v>34</v>
      </c>
      <c r="E21" s="25" t="s">
        <v>26</v>
      </c>
      <c r="F21" s="30">
        <v>28000</v>
      </c>
      <c r="G21" s="34">
        <v>0</v>
      </c>
      <c r="H21" s="41">
        <f t="shared" si="0"/>
        <v>0</v>
      </c>
      <c r="I21" s="3"/>
    </row>
    <row r="22" spans="2:10" ht="47.25" customHeight="1" thickBot="1" x14ac:dyDescent="0.45">
      <c r="B22" s="3"/>
      <c r="C22" s="13">
        <v>7</v>
      </c>
      <c r="D22" s="46" t="s">
        <v>36</v>
      </c>
      <c r="E22" s="17" t="s">
        <v>26</v>
      </c>
      <c r="F22" s="42">
        <v>348000</v>
      </c>
      <c r="G22" s="43">
        <v>0</v>
      </c>
      <c r="H22" s="44">
        <f t="shared" si="0"/>
        <v>0</v>
      </c>
      <c r="I22" s="3"/>
    </row>
    <row r="23" spans="2:10" ht="30.75" customHeight="1" thickTop="1" x14ac:dyDescent="0.4">
      <c r="B23" s="3"/>
      <c r="C23" s="52" t="s">
        <v>31</v>
      </c>
      <c r="D23" s="53"/>
      <c r="E23" s="53"/>
      <c r="F23" s="53"/>
      <c r="G23" s="54"/>
      <c r="H23" s="36">
        <f>SUM(H14:H22)</f>
        <v>0</v>
      </c>
      <c r="I23" s="3"/>
    </row>
    <row r="24" spans="2:10" ht="30.75" customHeight="1" x14ac:dyDescent="0.4">
      <c r="B24" s="3"/>
      <c r="C24" s="55" t="s">
        <v>32</v>
      </c>
      <c r="D24" s="56"/>
      <c r="E24" s="56"/>
      <c r="F24" s="56"/>
      <c r="G24" s="57"/>
      <c r="H24" s="11">
        <f>IF(H23=0,0,IF(H23&lt;30000,1000,0))</f>
        <v>0</v>
      </c>
      <c r="I24" s="3"/>
    </row>
    <row r="25" spans="2:10" ht="30.75" customHeight="1" thickBot="1" x14ac:dyDescent="0.45">
      <c r="B25" s="3"/>
      <c r="C25" s="58" t="s">
        <v>18</v>
      </c>
      <c r="D25" s="59"/>
      <c r="E25" s="59"/>
      <c r="F25" s="59"/>
      <c r="G25" s="60"/>
      <c r="H25" s="37">
        <f>+H23+H24</f>
        <v>0</v>
      </c>
      <c r="I25" s="3"/>
    </row>
    <row r="26" spans="2:10" ht="30.75" customHeight="1" thickTop="1" thickBot="1" x14ac:dyDescent="0.45">
      <c r="B26" s="3"/>
      <c r="C26" s="61" t="s">
        <v>19</v>
      </c>
      <c r="D26" s="62"/>
      <c r="E26" s="62"/>
      <c r="F26" s="62"/>
      <c r="G26" s="63"/>
      <c r="H26" s="35">
        <f>+H25*1.1</f>
        <v>0</v>
      </c>
      <c r="I26" s="3"/>
    </row>
    <row r="27" spans="2:10" ht="30.75" customHeight="1" thickTop="1" x14ac:dyDescent="0.4">
      <c r="B27" s="3"/>
      <c r="C27" s="64" t="s">
        <v>37</v>
      </c>
      <c r="D27" s="64"/>
      <c r="E27" s="64"/>
      <c r="F27" s="64"/>
      <c r="G27" s="64"/>
      <c r="H27" s="64"/>
      <c r="I27" s="3"/>
    </row>
    <row r="28" spans="2:10" ht="10.5" customHeight="1" x14ac:dyDescent="0.4">
      <c r="B28" s="3"/>
      <c r="C28" s="4"/>
      <c r="D28" s="3"/>
      <c r="E28" s="4"/>
      <c r="F28" s="3"/>
      <c r="G28" s="3"/>
      <c r="H28" s="3"/>
      <c r="I28" s="3"/>
    </row>
    <row r="29" spans="2:10" ht="97.5" customHeight="1" x14ac:dyDescent="0.4">
      <c r="B29" s="3"/>
      <c r="C29" s="65" t="s">
        <v>39</v>
      </c>
      <c r="D29" s="65"/>
      <c r="E29" s="65"/>
      <c r="F29" s="65"/>
      <c r="G29" s="65"/>
      <c r="H29" s="65"/>
      <c r="I29" s="3"/>
    </row>
    <row r="30" spans="2:10" ht="3.75" customHeight="1" x14ac:dyDescent="0.4">
      <c r="B30" s="3"/>
      <c r="C30" s="24"/>
      <c r="D30" s="24"/>
      <c r="E30" s="24"/>
      <c r="F30" s="24"/>
      <c r="G30" s="24"/>
      <c r="H30" s="24"/>
      <c r="I30" s="3"/>
    </row>
    <row r="31" spans="2:10" ht="22.5" customHeight="1" x14ac:dyDescent="0.4">
      <c r="B31" s="3"/>
      <c r="C31" s="48" t="s">
        <v>16</v>
      </c>
      <c r="D31" s="48"/>
      <c r="E31" s="48"/>
      <c r="F31" s="48"/>
      <c r="G31" s="48"/>
      <c r="H31" s="48"/>
      <c r="I31" s="3"/>
    </row>
    <row r="32" spans="2:10" ht="114" customHeight="1" x14ac:dyDescent="0.4">
      <c r="B32" s="3"/>
      <c r="C32" s="49" t="s">
        <v>20</v>
      </c>
      <c r="D32" s="50"/>
      <c r="E32" s="50"/>
      <c r="F32" s="50"/>
      <c r="G32" s="50"/>
      <c r="H32" s="51"/>
      <c r="I32" s="3"/>
      <c r="J32" s="2" t="s">
        <v>17</v>
      </c>
    </row>
    <row r="33" spans="2:9" x14ac:dyDescent="0.4">
      <c r="B33" s="3"/>
      <c r="C33" s="4"/>
      <c r="D33" s="3"/>
      <c r="E33" s="4"/>
      <c r="F33" s="3"/>
      <c r="G33" s="3"/>
      <c r="H33" s="3"/>
      <c r="I33" s="3"/>
    </row>
  </sheetData>
  <sheetProtection sheet="1" objects="1" scenarios="1"/>
  <mergeCells count="14">
    <mergeCell ref="D13:H13"/>
    <mergeCell ref="C6:H6"/>
    <mergeCell ref="C8:H8"/>
    <mergeCell ref="F10:H10"/>
    <mergeCell ref="D11:H11"/>
    <mergeCell ref="F12:H12"/>
    <mergeCell ref="C31:H31"/>
    <mergeCell ref="C32:H32"/>
    <mergeCell ref="C23:G23"/>
    <mergeCell ref="C24:G24"/>
    <mergeCell ref="C25:G25"/>
    <mergeCell ref="C26:G26"/>
    <mergeCell ref="C27:H27"/>
    <mergeCell ref="C29:H29"/>
  </mergeCells>
  <phoneticPr fontId="1"/>
  <hyperlinks>
    <hyperlink ref="D5" r:id="rId1" xr:uid="{1BDB6F01-9C12-464F-9BC1-1DCA7F859A76}"/>
  </hyperlink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kashiwagi</dc:creator>
  <cp:lastModifiedBy>kashiwagi</cp:lastModifiedBy>
  <cp:lastPrinted>2020-07-13T02:57:11Z</cp:lastPrinted>
  <dcterms:created xsi:type="dcterms:W3CDTF">2019-11-15T02:05:54Z</dcterms:created>
  <dcterms:modified xsi:type="dcterms:W3CDTF">2020-07-15T04:54:17Z</dcterms:modified>
</cp:coreProperties>
</file>